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1" yWindow="7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<sst xmlns="http://schemas.openxmlformats.org/spreadsheetml/2006/main" count="177" uniqueCount="27">
  <si>
    <t>SAV</t>
  </si>
  <si>
    <t>PR</t>
  </si>
  <si>
    <t>A</t>
  </si>
  <si>
    <t>T</t>
  </si>
  <si>
    <t>K</t>
  </si>
  <si>
    <t>PN</t>
  </si>
  <si>
    <t>Š</t>
  </si>
  <si>
    <t>S</t>
  </si>
  <si>
    <t>I</t>
  </si>
  <si>
    <t>II</t>
  </si>
  <si>
    <t>12 kl.</t>
  </si>
  <si>
    <t>kalendorius</t>
  </si>
  <si>
    <t xml:space="preserve">Mokslo dienos ir savaitės </t>
  </si>
  <si>
    <t>Gegužė (22 m.d. 4,4 sav.)</t>
  </si>
  <si>
    <t>Spalis (20 m.d. 4,0 sav.)</t>
  </si>
  <si>
    <t xml:space="preserve">2017 - 2018 m.m. </t>
  </si>
  <si>
    <t/>
  </si>
  <si>
    <t>Rugsėjis (21 m.d. 4,2 sav.)</t>
  </si>
  <si>
    <t>Lapkritis (19 m.d. 3,8 sav.)</t>
  </si>
  <si>
    <t>Gruodis (16 m.d. 3,2 sav.)</t>
  </si>
  <si>
    <t>Vasaris (14 m.d. 2,8 sav.)</t>
  </si>
  <si>
    <t>Kovas (22 m.d. 4,4 sav.)</t>
  </si>
  <si>
    <t>Sausis (20 m.d. 4,0 sav.)</t>
  </si>
  <si>
    <t>Balandis (16 m.d. 3,2 sav.)</t>
  </si>
  <si>
    <t>5-11 kl.</t>
  </si>
  <si>
    <t>1-4 kl.</t>
  </si>
  <si>
    <t>Birželis (11 m.d. 2,2 sav.)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</si>
</sst>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€-2]\ ###,000_);[Red]\([$€-2]\ ###,000\)"/>
    <numFmt numFmtId="174" formatCode="d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b/>
      <sz val="12"/>
      <name val="Segoe UI"/>
      <family val="2"/>
    </font>
    <font>
      <i/>
      <sz val="10"/>
      <name val="Segoe UI"/>
      <family val="2"/>
    </font>
    <font>
      <b/>
      <i/>
      <sz val="10"/>
      <name val="Segoe UI"/>
      <family val="2"/>
    </font>
    <font>
      <b/>
      <i/>
      <sz val="10"/>
      <color indexed="10"/>
      <name val="Segoe UI"/>
      <family val="2"/>
    </font>
    <font>
      <b/>
      <sz val="6"/>
      <name val="Segoe U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Segoe UI"/>
      <family val="2"/>
    </font>
    <font>
      <sz val="10"/>
      <color rgb="FFFF0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3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33" borderId="3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0" fontId="5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6" fillId="33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 shrinkToFit="1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5" fillId="0" borderId="0" xfId="0" applyFont="1" applyBorder="1" applyAlignment="1">
      <alignment shrinkToFit="1"/>
    </xf>
    <xf numFmtId="0" fontId="4" fillId="0" borderId="4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4" xfId="0" applyFont="1" applyBorder="1" applyAlignment="1">
      <alignment shrinkToFit="1"/>
    </xf>
    <xf numFmtId="0" fontId="11" fillId="0" borderId="14" xfId="0" applyFont="1" applyBorder="1" applyAlignment="1">
      <alignment/>
    </xf>
    <xf numFmtId="172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51" xfId="0" applyFont="1" applyBorder="1" applyAlignment="1">
      <alignment horizontal="center" shrinkToFit="1"/>
    </xf>
    <xf numFmtId="0" fontId="8" fillId="34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57" xfId="0" applyFont="1" applyBorder="1" applyAlignment="1">
      <alignment horizontal="center" shrinkToFit="1"/>
    </xf>
    <xf numFmtId="0" fontId="4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shrinkToFit="1"/>
    </xf>
    <xf numFmtId="0" fontId="10" fillId="0" borderId="57" xfId="0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4" fillId="0" borderId="46" xfId="0" applyNumberFormat="1" applyFont="1" applyBorder="1" applyAlignment="1">
      <alignment horizontal="center"/>
    </xf>
    <xf numFmtId="174" fontId="4" fillId="0" borderId="47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5" fillId="0" borderId="46" xfId="0" applyNumberFormat="1" applyFont="1" applyBorder="1" applyAlignment="1">
      <alignment horizontal="center" shrinkToFit="1"/>
    </xf>
    <xf numFmtId="174" fontId="5" fillId="0" borderId="11" xfId="0" applyNumberFormat="1" applyFont="1" applyBorder="1" applyAlignment="1">
      <alignment horizontal="center" shrinkToFit="1"/>
    </xf>
    <xf numFmtId="174" fontId="6" fillId="0" borderId="18" xfId="0" applyNumberFormat="1" applyFont="1" applyBorder="1" applyAlignment="1">
      <alignment horizontal="center" shrinkToFit="1"/>
    </xf>
    <xf numFmtId="174" fontId="4" fillId="0" borderId="10" xfId="0" applyNumberFormat="1" applyFont="1" applyFill="1" applyBorder="1" applyAlignment="1">
      <alignment horizontal="center"/>
    </xf>
    <xf numFmtId="174" fontId="4" fillId="0" borderId="53" xfId="0" applyNumberFormat="1" applyFont="1" applyFill="1" applyBorder="1" applyAlignment="1">
      <alignment horizontal="center" shrinkToFit="1"/>
    </xf>
    <xf numFmtId="174" fontId="4" fillId="0" borderId="13" xfId="0" applyNumberFormat="1" applyFont="1" applyFill="1" applyBorder="1" applyAlignment="1">
      <alignment horizontal="center"/>
    </xf>
    <xf numFmtId="174" fontId="4" fillId="0" borderId="55" xfId="0" applyNumberFormat="1" applyFont="1" applyFill="1" applyBorder="1" applyAlignment="1">
      <alignment horizontal="center"/>
    </xf>
    <xf numFmtId="174" fontId="4" fillId="0" borderId="47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 shrinkToFit="1"/>
    </xf>
    <xf numFmtId="174" fontId="4" fillId="0" borderId="47" xfId="0" applyNumberFormat="1" applyFont="1" applyFill="1" applyBorder="1" applyAlignment="1">
      <alignment horizontal="center" shrinkToFit="1"/>
    </xf>
    <xf numFmtId="174" fontId="4" fillId="0" borderId="64" xfId="0" applyNumberFormat="1" applyFont="1" applyFill="1" applyBorder="1" applyAlignment="1">
      <alignment horizontal="center" shrinkToFit="1"/>
    </xf>
    <xf numFmtId="174" fontId="5" fillId="0" borderId="10" xfId="0" applyNumberFormat="1" applyFont="1" applyFill="1" applyBorder="1" applyAlignment="1">
      <alignment horizontal="center" shrinkToFit="1"/>
    </xf>
    <xf numFmtId="174" fontId="5" fillId="0" borderId="11" xfId="0" applyNumberFormat="1" applyFont="1" applyFill="1" applyBorder="1" applyAlignment="1">
      <alignment horizontal="center" shrinkToFit="1"/>
    </xf>
    <xf numFmtId="174" fontId="4" fillId="0" borderId="11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center"/>
    </xf>
    <xf numFmtId="174" fontId="4" fillId="0" borderId="65" xfId="0" applyNumberFormat="1" applyFont="1" applyFill="1" applyBorder="1" applyAlignment="1">
      <alignment horizontal="center"/>
    </xf>
    <xf numFmtId="174" fontId="4" fillId="0" borderId="18" xfId="0" applyNumberFormat="1" applyFont="1" applyFill="1" applyBorder="1" applyAlignment="1">
      <alignment horizontal="center"/>
    </xf>
    <xf numFmtId="174" fontId="4" fillId="0" borderId="19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 shrinkToFit="1"/>
    </xf>
    <xf numFmtId="174" fontId="5" fillId="0" borderId="12" xfId="0" applyNumberFormat="1" applyFont="1" applyFill="1" applyBorder="1" applyAlignment="1">
      <alignment horizontal="center" shrinkToFit="1"/>
    </xf>
    <xf numFmtId="174" fontId="4" fillId="0" borderId="61" xfId="0" applyNumberFormat="1" applyFont="1" applyFill="1" applyBorder="1" applyAlignment="1">
      <alignment horizontal="center"/>
    </xf>
    <xf numFmtId="174" fontId="4" fillId="0" borderId="55" xfId="0" applyNumberFormat="1" applyFont="1" applyFill="1" applyBorder="1" applyAlignment="1">
      <alignment horizontal="center"/>
    </xf>
    <xf numFmtId="174" fontId="5" fillId="0" borderId="51" xfId="0" applyNumberFormat="1" applyFont="1" applyFill="1" applyBorder="1" applyAlignment="1">
      <alignment horizontal="center" shrinkToFit="1"/>
    </xf>
    <xf numFmtId="174" fontId="4" fillId="0" borderId="11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174" fontId="6" fillId="0" borderId="65" xfId="0" applyNumberFormat="1" applyFont="1" applyFill="1" applyBorder="1" applyAlignment="1">
      <alignment horizontal="center" shrinkToFit="1"/>
    </xf>
    <xf numFmtId="174" fontId="4" fillId="0" borderId="10" xfId="0" applyNumberFormat="1" applyFont="1" applyBorder="1" applyAlignment="1">
      <alignment horizontal="center"/>
    </xf>
    <xf numFmtId="174" fontId="4" fillId="0" borderId="12" xfId="0" applyNumberFormat="1" applyFont="1" applyFill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5" fillId="0" borderId="51" xfId="0" applyNumberFormat="1" applyFont="1" applyBorder="1" applyAlignment="1">
      <alignment horizontal="center" shrinkToFit="1"/>
    </xf>
    <xf numFmtId="174" fontId="6" fillId="0" borderId="65" xfId="0" applyNumberFormat="1" applyFont="1" applyBorder="1" applyAlignment="1">
      <alignment horizontal="center" shrinkToFit="1"/>
    </xf>
    <xf numFmtId="174" fontId="6" fillId="0" borderId="19" xfId="0" applyNumberFormat="1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8" fillId="19" borderId="66" xfId="0" applyFont="1" applyFill="1" applyBorder="1" applyAlignment="1">
      <alignment horizontal="center"/>
    </xf>
    <xf numFmtId="0" fontId="8" fillId="19" borderId="6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5" fillId="0" borderId="59" xfId="0" applyFont="1" applyBorder="1" applyAlignment="1">
      <alignment horizontal="center" shrinkToFit="1"/>
    </xf>
    <xf numFmtId="174" fontId="6" fillId="0" borderId="18" xfId="0" applyNumberFormat="1" applyFont="1" applyFill="1" applyBorder="1" applyAlignment="1">
      <alignment horizontal="center" shrinkToFit="1"/>
    </xf>
    <xf numFmtId="0" fontId="8" fillId="35" borderId="68" xfId="0" applyFont="1" applyFill="1" applyBorder="1" applyAlignment="1">
      <alignment horizontal="center" shrinkToFit="1"/>
    </xf>
    <xf numFmtId="0" fontId="8" fillId="35" borderId="63" xfId="0" applyFont="1" applyFill="1" applyBorder="1" applyAlignment="1">
      <alignment horizontal="center" shrinkToFit="1"/>
    </xf>
    <xf numFmtId="0" fontId="8" fillId="35" borderId="69" xfId="0" applyFont="1" applyFill="1" applyBorder="1" applyAlignment="1">
      <alignment horizontal="center" shrinkToFit="1"/>
    </xf>
    <xf numFmtId="0" fontId="8" fillId="35" borderId="38" xfId="0" applyFont="1" applyFill="1" applyBorder="1" applyAlignment="1">
      <alignment horizontal="center"/>
    </xf>
    <xf numFmtId="174" fontId="4" fillId="0" borderId="47" xfId="0" applyNumberFormat="1" applyFont="1" applyFill="1" applyBorder="1" applyAlignment="1">
      <alignment horizontal="center"/>
    </xf>
    <xf numFmtId="174" fontId="4" fillId="0" borderId="51" xfId="0" applyNumberFormat="1" applyFont="1" applyFill="1" applyBorder="1" applyAlignment="1">
      <alignment horizontal="center"/>
    </xf>
    <xf numFmtId="174" fontId="8" fillId="35" borderId="70" xfId="0" applyNumberFormat="1" applyFont="1" applyFill="1" applyBorder="1" applyAlignment="1">
      <alignment horizontal="center"/>
    </xf>
    <xf numFmtId="174" fontId="8" fillId="35" borderId="67" xfId="0" applyNumberFormat="1" applyFont="1" applyFill="1" applyBorder="1" applyAlignment="1">
      <alignment horizontal="center"/>
    </xf>
    <xf numFmtId="174" fontId="4" fillId="0" borderId="71" xfId="0" applyNumberFormat="1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174" fontId="8" fillId="35" borderId="63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center" shrinkToFit="1"/>
    </xf>
    <xf numFmtId="174" fontId="4" fillId="0" borderId="46" xfId="0" applyNumberFormat="1" applyFont="1" applyFill="1" applyBorder="1" applyAlignment="1">
      <alignment horizontal="center"/>
    </xf>
    <xf numFmtId="174" fontId="4" fillId="0" borderId="46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shrinkToFit="1"/>
    </xf>
    <xf numFmtId="174" fontId="8" fillId="35" borderId="66" xfId="0" applyNumberFormat="1" applyFont="1" applyFill="1" applyBorder="1" applyAlignment="1">
      <alignment horizontal="center"/>
    </xf>
    <xf numFmtId="174" fontId="8" fillId="35" borderId="70" xfId="0" applyNumberFormat="1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shrinkToFit="1"/>
    </xf>
    <xf numFmtId="0" fontId="4" fillId="0" borderId="72" xfId="0" applyFont="1" applyFill="1" applyBorder="1" applyAlignment="1">
      <alignment horizontal="center" shrinkToFit="1"/>
    </xf>
    <xf numFmtId="0" fontId="4" fillId="35" borderId="73" xfId="0" applyFont="1" applyFill="1" applyBorder="1" applyAlignment="1">
      <alignment horizontal="center" shrinkToFit="1"/>
    </xf>
    <xf numFmtId="174" fontId="4" fillId="0" borderId="16" xfId="0" applyNumberFormat="1" applyFont="1" applyFill="1" applyBorder="1" applyAlignment="1">
      <alignment horizontal="center"/>
    </xf>
    <xf numFmtId="174" fontId="4" fillId="0" borderId="17" xfId="0" applyNumberFormat="1" applyFont="1" applyFill="1" applyBorder="1" applyAlignment="1">
      <alignment horizontal="center"/>
    </xf>
    <xf numFmtId="174" fontId="4" fillId="0" borderId="17" xfId="0" applyNumberFormat="1" applyFont="1" applyFill="1" applyBorder="1" applyAlignment="1">
      <alignment horizontal="center"/>
    </xf>
    <xf numFmtId="174" fontId="4" fillId="0" borderId="57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 shrinkToFit="1"/>
    </xf>
    <xf numFmtId="174" fontId="6" fillId="0" borderId="24" xfId="0" applyNumberFormat="1" applyFont="1" applyFill="1" applyBorder="1" applyAlignment="1">
      <alignment horizontal="center" shrinkToFit="1"/>
    </xf>
    <xf numFmtId="174" fontId="6" fillId="0" borderId="54" xfId="0" applyNumberFormat="1" applyFont="1" applyFill="1" applyBorder="1" applyAlignment="1">
      <alignment horizontal="center" shrinkToFit="1"/>
    </xf>
    <xf numFmtId="174" fontId="5" fillId="0" borderId="27" xfId="0" applyNumberFormat="1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 shrinkToFit="1"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174" fontId="4" fillId="0" borderId="15" xfId="0" applyNumberFormat="1" applyFont="1" applyFill="1" applyBorder="1" applyAlignment="1">
      <alignment/>
    </xf>
    <xf numFmtId="174" fontId="4" fillId="0" borderId="57" xfId="0" applyNumberFormat="1" applyFont="1" applyFill="1" applyBorder="1" applyAlignment="1">
      <alignment/>
    </xf>
    <xf numFmtId="174" fontId="10" fillId="0" borderId="73" xfId="0" applyNumberFormat="1" applyFont="1" applyFill="1" applyBorder="1" applyAlignment="1">
      <alignment horizontal="center" shrinkToFit="1"/>
    </xf>
    <xf numFmtId="174" fontId="4" fillId="0" borderId="12" xfId="0" applyNumberFormat="1" applyFont="1" applyFill="1" applyBorder="1" applyAlignment="1">
      <alignment/>
    </xf>
    <xf numFmtId="174" fontId="4" fillId="0" borderId="19" xfId="0" applyNumberFormat="1" applyFont="1" applyFill="1" applyBorder="1" applyAlignment="1">
      <alignment/>
    </xf>
    <xf numFmtId="174" fontId="4" fillId="0" borderId="20" xfId="0" applyNumberFormat="1" applyFont="1" applyFill="1" applyBorder="1" applyAlignment="1">
      <alignment horizontal="center"/>
    </xf>
    <xf numFmtId="174" fontId="47" fillId="0" borderId="73" xfId="0" applyNumberFormat="1" applyFont="1" applyFill="1" applyBorder="1" applyAlignment="1">
      <alignment horizontal="center"/>
    </xf>
    <xf numFmtId="174" fontId="4" fillId="0" borderId="59" xfId="0" applyNumberFormat="1" applyFont="1" applyFill="1" applyBorder="1" applyAlignment="1">
      <alignment horizontal="center"/>
    </xf>
    <xf numFmtId="174" fontId="48" fillId="0" borderId="26" xfId="0" applyNumberFormat="1" applyFont="1" applyBorder="1" applyAlignment="1">
      <alignment horizontal="center"/>
    </xf>
    <xf numFmtId="174" fontId="4" fillId="0" borderId="51" xfId="0" applyNumberFormat="1" applyFont="1" applyBorder="1" applyAlignment="1">
      <alignment horizontal="center"/>
    </xf>
    <xf numFmtId="174" fontId="47" fillId="0" borderId="73" xfId="0" applyNumberFormat="1" applyFont="1" applyBorder="1" applyAlignment="1">
      <alignment horizontal="center"/>
    </xf>
    <xf numFmtId="174" fontId="6" fillId="0" borderId="76" xfId="0" applyNumberFormat="1" applyFont="1" applyBorder="1" applyAlignment="1">
      <alignment horizontal="center" shrinkToFit="1"/>
    </xf>
    <xf numFmtId="174" fontId="6" fillId="0" borderId="77" xfId="0" applyNumberFormat="1" applyFont="1" applyFill="1" applyBorder="1" applyAlignment="1">
      <alignment horizontal="center" shrinkToFit="1"/>
    </xf>
    <xf numFmtId="174" fontId="10" fillId="0" borderId="73" xfId="0" applyNumberFormat="1" applyFont="1" applyBorder="1" applyAlignment="1">
      <alignment horizontal="center" shrinkToFit="1"/>
    </xf>
    <xf numFmtId="174" fontId="5" fillId="0" borderId="75" xfId="0" applyNumberFormat="1" applyFont="1" applyBorder="1" applyAlignment="1">
      <alignment horizontal="center" shrinkToFit="1"/>
    </xf>
    <xf numFmtId="174" fontId="5" fillId="0" borderId="59" xfId="0" applyNumberFormat="1" applyFont="1" applyFill="1" applyBorder="1" applyAlignment="1">
      <alignment horizontal="center" shrinkToFit="1"/>
    </xf>
    <xf numFmtId="174" fontId="4" fillId="0" borderId="65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 shrinkToFit="1"/>
    </xf>
    <xf numFmtId="174" fontId="4" fillId="0" borderId="21" xfId="0" applyNumberFormat="1" applyFont="1" applyFill="1" applyBorder="1" applyAlignment="1">
      <alignment horizontal="center"/>
    </xf>
    <xf numFmtId="174" fontId="4" fillId="0" borderId="22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shrinkToFit="1"/>
    </xf>
    <xf numFmtId="174" fontId="4" fillId="0" borderId="56" xfId="0" applyNumberFormat="1" applyFont="1" applyFill="1" applyBorder="1" applyAlignment="1">
      <alignment horizontal="center"/>
    </xf>
    <xf numFmtId="0" fontId="8" fillId="36" borderId="73" xfId="0" applyFont="1" applyFill="1" applyBorder="1" applyAlignment="1">
      <alignment horizontal="center" shrinkToFit="1"/>
    </xf>
    <xf numFmtId="174" fontId="8" fillId="36" borderId="63" xfId="0" applyNumberFormat="1" applyFont="1" applyFill="1" applyBorder="1" applyAlignment="1">
      <alignment horizontal="center"/>
    </xf>
    <xf numFmtId="174" fontId="8" fillId="36" borderId="70" xfId="0" applyNumberFormat="1" applyFont="1" applyFill="1" applyBorder="1" applyAlignment="1">
      <alignment horizontal="center"/>
    </xf>
    <xf numFmtId="174" fontId="8" fillId="36" borderId="69" xfId="0" applyNumberFormat="1" applyFont="1" applyFill="1" applyBorder="1" applyAlignment="1">
      <alignment horizontal="center"/>
    </xf>
    <xf numFmtId="0" fontId="47" fillId="0" borderId="73" xfId="0" applyFont="1" applyFill="1" applyBorder="1" applyAlignment="1">
      <alignment horizontal="center" shrinkToFit="1"/>
    </xf>
    <xf numFmtId="0" fontId="47" fillId="0" borderId="78" xfId="0" applyFont="1" applyFill="1" applyBorder="1" applyAlignment="1">
      <alignment horizontal="center" shrinkToFit="1"/>
    </xf>
    <xf numFmtId="0" fontId="47" fillId="0" borderId="73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 shrinkToFit="1"/>
    </xf>
    <xf numFmtId="174" fontId="10" fillId="0" borderId="18" xfId="0" applyNumberFormat="1" applyFont="1" applyFill="1" applyBorder="1" applyAlignment="1">
      <alignment horizontal="center" shrinkToFit="1"/>
    </xf>
    <xf numFmtId="174" fontId="10" fillId="0" borderId="54" xfId="0" applyNumberFormat="1" applyFont="1" applyFill="1" applyBorder="1" applyAlignment="1">
      <alignment horizontal="center" shrinkToFit="1"/>
    </xf>
    <xf numFmtId="174" fontId="5" fillId="0" borderId="26" xfId="0" applyNumberFormat="1" applyFont="1" applyFill="1" applyBorder="1" applyAlignment="1">
      <alignment horizontal="center" shrinkToFit="1"/>
    </xf>
    <xf numFmtId="0" fontId="6" fillId="0" borderId="65" xfId="0" applyFont="1" applyFill="1" applyBorder="1" applyAlignment="1">
      <alignment horizontal="center" shrinkToFit="1"/>
    </xf>
    <xf numFmtId="0" fontId="6" fillId="0" borderId="76" xfId="0" applyFont="1" applyFill="1" applyBorder="1" applyAlignment="1">
      <alignment horizontal="center" shrinkToFit="1"/>
    </xf>
    <xf numFmtId="0" fontId="10" fillId="0" borderId="77" xfId="0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shrinkToFit="1"/>
    </xf>
    <xf numFmtId="0" fontId="10" fillId="0" borderId="73" xfId="0" applyFont="1" applyFill="1" applyBorder="1" applyAlignment="1">
      <alignment horizontal="center" shrinkToFit="1"/>
    </xf>
    <xf numFmtId="0" fontId="8" fillId="34" borderId="6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47" fillId="0" borderId="65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174" fontId="4" fillId="0" borderId="16" xfId="0" applyNumberFormat="1" applyFont="1" applyFill="1" applyBorder="1" applyAlignment="1">
      <alignment horizontal="center" shrinkToFit="1"/>
    </xf>
    <xf numFmtId="174" fontId="47" fillId="0" borderId="52" xfId="0" applyNumberFormat="1" applyFont="1" applyFill="1" applyBorder="1" applyAlignment="1">
      <alignment horizontal="center" shrinkToFit="1"/>
    </xf>
    <xf numFmtId="174" fontId="8" fillId="35" borderId="69" xfId="0" applyNumberFormat="1" applyFont="1" applyFill="1" applyBorder="1" applyAlignment="1">
      <alignment horizontal="center" shrinkToFit="1"/>
    </xf>
    <xf numFmtId="174" fontId="4" fillId="0" borderId="56" xfId="0" applyNumberFormat="1" applyFont="1" applyFill="1" applyBorder="1" applyAlignment="1">
      <alignment horizontal="center" shrinkToFit="1"/>
    </xf>
    <xf numFmtId="0" fontId="4" fillId="0" borderId="57" xfId="0" applyFont="1" applyFill="1" applyBorder="1" applyAlignment="1">
      <alignment horizontal="center" shrinkToFit="1"/>
    </xf>
    <xf numFmtId="174" fontId="4" fillId="0" borderId="18" xfId="0" applyNumberFormat="1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172" fontId="4" fillId="0" borderId="0" xfId="0" applyNumberFormat="1" applyFont="1" applyAlignment="1">
      <alignment/>
    </xf>
    <xf numFmtId="174" fontId="4" fillId="0" borderId="76" xfId="0" applyNumberFormat="1" applyFont="1" applyBorder="1" applyAlignment="1">
      <alignment horizontal="center"/>
    </xf>
    <xf numFmtId="174" fontId="4" fillId="0" borderId="54" xfId="0" applyNumberFormat="1" applyFont="1" applyBorder="1" applyAlignment="1">
      <alignment horizontal="center"/>
    </xf>
    <xf numFmtId="174" fontId="4" fillId="0" borderId="17" xfId="0" applyNumberFormat="1" applyFont="1" applyBorder="1" applyAlignment="1">
      <alignment horizontal="center"/>
    </xf>
    <xf numFmtId="174" fontId="5" fillId="0" borderId="62" xfId="0" applyNumberFormat="1" applyFont="1" applyBorder="1" applyAlignment="1">
      <alignment horizontal="center"/>
    </xf>
    <xf numFmtId="174" fontId="4" fillId="0" borderId="58" xfId="0" applyNumberFormat="1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174" fontId="4" fillId="0" borderId="64" xfId="0" applyNumberFormat="1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74" fontId="4" fillId="0" borderId="81" xfId="0" applyNumberFormat="1" applyFont="1" applyBorder="1" applyAlignment="1">
      <alignment horizontal="center"/>
    </xf>
    <xf numFmtId="174" fontId="4" fillId="0" borderId="54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82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75" xfId="0" applyFont="1" applyBorder="1" applyAlignment="1">
      <alignment horizont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shrinkToFi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28">
      <selection activeCell="AM43" sqref="AM43"/>
    </sheetView>
  </sheetViews>
  <sheetFormatPr defaultColWidth="3.28125" defaultRowHeight="12.75"/>
  <cols>
    <col min="1" max="1" width="4.421875" style="18" bestFit="1" customWidth="1"/>
    <col min="2" max="2" width="3.57421875" style="18" bestFit="1" customWidth="1"/>
    <col min="3" max="7" width="3.421875" style="18" customWidth="1"/>
    <col min="8" max="8" width="4.00390625" style="18" bestFit="1" customWidth="1"/>
    <col min="9" max="12" width="3.421875" style="18" customWidth="1"/>
    <col min="13" max="14" width="3.57421875" style="18" customWidth="1"/>
    <col min="15" max="15" width="4.00390625" style="18" customWidth="1"/>
    <col min="16" max="17" width="3.421875" style="18" customWidth="1"/>
    <col min="18" max="18" width="3.8515625" style="18" bestFit="1" customWidth="1"/>
    <col min="19" max="20" width="3.421875" style="18" customWidth="1"/>
    <col min="21" max="21" width="4.00390625" style="18" bestFit="1" customWidth="1"/>
    <col min="22" max="27" width="3.421875" style="18" customWidth="1"/>
    <col min="28" max="28" width="4.421875" style="18" customWidth="1"/>
    <col min="29" max="29" width="3.28125" style="18" customWidth="1"/>
    <col min="30" max="30" width="4.421875" style="18" bestFit="1" customWidth="1"/>
    <col min="31" max="31" width="3.28125" style="18" customWidth="1"/>
    <col min="32" max="32" width="4.00390625" style="18" bestFit="1" customWidth="1"/>
    <col min="33" max="16384" width="3.28125" style="18" customWidth="1"/>
  </cols>
  <sheetData>
    <row r="1" spans="10:20" ht="17.25">
      <c r="J1" s="267" t="s">
        <v>15</v>
      </c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0:20" ht="18" thickBot="1">
      <c r="J2" s="262" t="s">
        <v>11</v>
      </c>
      <c r="K2" s="262"/>
      <c r="L2" s="262"/>
      <c r="M2" s="262"/>
      <c r="N2" s="263"/>
      <c r="O2" s="263"/>
      <c r="P2" s="263"/>
      <c r="Q2" s="263"/>
      <c r="R2" s="263"/>
      <c r="S2" s="263"/>
      <c r="T2" s="263"/>
    </row>
    <row r="3" spans="1:26" s="19" customFormat="1" ht="15" thickBot="1">
      <c r="A3" s="264" t="s">
        <v>17</v>
      </c>
      <c r="B3" s="277"/>
      <c r="C3" s="277"/>
      <c r="D3" s="277"/>
      <c r="E3" s="277"/>
      <c r="F3" s="277"/>
      <c r="G3" s="278"/>
      <c r="H3" s="264" t="s">
        <v>14</v>
      </c>
      <c r="I3" s="277"/>
      <c r="J3" s="277"/>
      <c r="K3" s="277"/>
      <c r="L3" s="277"/>
      <c r="M3" s="277"/>
      <c r="N3" s="278"/>
      <c r="O3" s="276" t="s">
        <v>18</v>
      </c>
      <c r="P3" s="277"/>
      <c r="Q3" s="277"/>
      <c r="R3" s="277"/>
      <c r="S3" s="277"/>
      <c r="T3" s="277"/>
      <c r="U3" s="264" t="s">
        <v>19</v>
      </c>
      <c r="V3" s="265"/>
      <c r="W3" s="265"/>
      <c r="X3" s="265"/>
      <c r="Y3" s="265"/>
      <c r="Z3" s="266"/>
    </row>
    <row r="4" spans="1:26" s="28" customFormat="1" ht="15" thickBot="1">
      <c r="A4" s="58" t="s">
        <v>0</v>
      </c>
      <c r="B4" s="53" t="s">
        <v>8</v>
      </c>
      <c r="C4" s="51" t="s">
        <v>9</v>
      </c>
      <c r="D4" s="51" t="s">
        <v>8</v>
      </c>
      <c r="E4" s="51" t="s">
        <v>9</v>
      </c>
      <c r="F4" s="51" t="s">
        <v>8</v>
      </c>
      <c r="G4" s="52"/>
      <c r="H4" s="25"/>
      <c r="I4" s="53" t="s">
        <v>8</v>
      </c>
      <c r="J4" s="51" t="s">
        <v>9</v>
      </c>
      <c r="K4" s="51" t="s">
        <v>8</v>
      </c>
      <c r="L4" s="51" t="s">
        <v>9</v>
      </c>
      <c r="M4" s="114" t="s">
        <v>8</v>
      </c>
      <c r="N4" s="81" t="s">
        <v>9</v>
      </c>
      <c r="O4" s="26"/>
      <c r="P4" s="81" t="s">
        <v>9</v>
      </c>
      <c r="Q4" s="27" t="s">
        <v>8</v>
      </c>
      <c r="R4" s="22" t="s">
        <v>9</v>
      </c>
      <c r="S4" s="22" t="s">
        <v>8</v>
      </c>
      <c r="T4" s="23" t="s">
        <v>9</v>
      </c>
      <c r="U4" s="20"/>
      <c r="V4" s="115" t="s">
        <v>9</v>
      </c>
      <c r="W4" s="22" t="s">
        <v>8</v>
      </c>
      <c r="X4" s="22" t="s">
        <v>9</v>
      </c>
      <c r="Y4" s="92" t="s">
        <v>8</v>
      </c>
      <c r="Z4" s="169" t="s">
        <v>9</v>
      </c>
    </row>
    <row r="5" spans="1:26" ht="15" thickBot="1">
      <c r="A5" s="13" t="s">
        <v>1</v>
      </c>
      <c r="B5" s="121"/>
      <c r="C5" s="2">
        <v>4</v>
      </c>
      <c r="D5" s="2">
        <v>11</v>
      </c>
      <c r="E5" s="2">
        <v>18</v>
      </c>
      <c r="F5" s="2">
        <v>25</v>
      </c>
      <c r="G5" s="3"/>
      <c r="H5" s="30" t="s">
        <v>1</v>
      </c>
      <c r="I5" s="88"/>
      <c r="J5" s="54">
        <v>2</v>
      </c>
      <c r="K5" s="54">
        <v>9</v>
      </c>
      <c r="L5" s="54">
        <v>16</v>
      </c>
      <c r="M5" s="108">
        <v>23</v>
      </c>
      <c r="N5" s="164">
        <v>30</v>
      </c>
      <c r="O5" s="30" t="s">
        <v>1</v>
      </c>
      <c r="P5" s="163"/>
      <c r="Q5" s="82">
        <v>6</v>
      </c>
      <c r="R5" s="2">
        <v>13</v>
      </c>
      <c r="S5" s="2">
        <v>20</v>
      </c>
      <c r="T5" s="2">
        <v>27</v>
      </c>
      <c r="U5" s="30" t="s">
        <v>1</v>
      </c>
      <c r="V5" s="1"/>
      <c r="W5" s="31">
        <v>4</v>
      </c>
      <c r="X5" s="31">
        <v>11</v>
      </c>
      <c r="Y5" s="116">
        <v>18</v>
      </c>
      <c r="Z5" s="226">
        <v>25</v>
      </c>
    </row>
    <row r="6" spans="1:26" ht="15" thickBot="1">
      <c r="A6" s="14" t="s">
        <v>2</v>
      </c>
      <c r="B6" s="96"/>
      <c r="C6" s="5">
        <v>5</v>
      </c>
      <c r="D6" s="5">
        <v>12</v>
      </c>
      <c r="E6" s="5">
        <v>19</v>
      </c>
      <c r="F6" s="5">
        <v>26</v>
      </c>
      <c r="G6" s="6"/>
      <c r="H6" s="32" t="s">
        <v>2</v>
      </c>
      <c r="I6" s="4"/>
      <c r="J6" s="33">
        <v>3</v>
      </c>
      <c r="K6" s="33">
        <v>10</v>
      </c>
      <c r="L6" s="33">
        <v>17</v>
      </c>
      <c r="M6" s="94">
        <v>24</v>
      </c>
      <c r="N6" s="165">
        <v>31</v>
      </c>
      <c r="O6" s="32" t="s">
        <v>2</v>
      </c>
      <c r="P6" s="178"/>
      <c r="Q6" s="55">
        <v>7</v>
      </c>
      <c r="R6" s="5">
        <v>14</v>
      </c>
      <c r="S6" s="5">
        <v>21</v>
      </c>
      <c r="T6" s="5">
        <v>28</v>
      </c>
      <c r="U6" s="32" t="s">
        <v>2</v>
      </c>
      <c r="V6" s="4"/>
      <c r="W6" s="33">
        <v>5</v>
      </c>
      <c r="X6" s="33">
        <v>12</v>
      </c>
      <c r="Y6" s="94">
        <v>19</v>
      </c>
      <c r="Z6" s="227">
        <v>26</v>
      </c>
    </row>
    <row r="7" spans="1:26" ht="15" thickBot="1">
      <c r="A7" s="14" t="s">
        <v>3</v>
      </c>
      <c r="B7" s="7"/>
      <c r="C7" s="5">
        <v>6</v>
      </c>
      <c r="D7" s="5">
        <v>13</v>
      </c>
      <c r="E7" s="5">
        <v>20</v>
      </c>
      <c r="F7" s="5">
        <v>27</v>
      </c>
      <c r="G7" s="6"/>
      <c r="H7" s="32" t="s">
        <v>3</v>
      </c>
      <c r="I7" s="4"/>
      <c r="J7" s="33">
        <v>4</v>
      </c>
      <c r="K7" s="33">
        <v>11</v>
      </c>
      <c r="L7" s="33">
        <v>18</v>
      </c>
      <c r="M7" s="86">
        <v>25</v>
      </c>
      <c r="N7" s="109"/>
      <c r="O7" s="32" t="s">
        <v>3</v>
      </c>
      <c r="P7" s="228">
        <v>1</v>
      </c>
      <c r="Q7" s="55">
        <v>8</v>
      </c>
      <c r="R7" s="5">
        <v>15</v>
      </c>
      <c r="S7" s="5">
        <v>22</v>
      </c>
      <c r="T7" s="5">
        <v>29</v>
      </c>
      <c r="U7" s="32" t="s">
        <v>3</v>
      </c>
      <c r="V7" s="4"/>
      <c r="W7" s="33">
        <v>6</v>
      </c>
      <c r="X7" s="33">
        <v>13</v>
      </c>
      <c r="Y7" s="94">
        <v>20</v>
      </c>
      <c r="Z7" s="170">
        <v>27</v>
      </c>
    </row>
    <row r="8" spans="1:26" ht="15" thickBot="1">
      <c r="A8" s="14" t="s">
        <v>4</v>
      </c>
      <c r="B8" s="162"/>
      <c r="C8" s="55">
        <v>7</v>
      </c>
      <c r="D8" s="5">
        <v>14</v>
      </c>
      <c r="E8" s="5">
        <v>21</v>
      </c>
      <c r="F8" s="5">
        <v>28</v>
      </c>
      <c r="G8" s="6"/>
      <c r="H8" s="32" t="s">
        <v>4</v>
      </c>
      <c r="I8" s="4"/>
      <c r="J8" s="33">
        <v>5</v>
      </c>
      <c r="K8" s="33">
        <v>12</v>
      </c>
      <c r="L8" s="33">
        <v>19</v>
      </c>
      <c r="M8" s="86">
        <v>26</v>
      </c>
      <c r="N8" s="110"/>
      <c r="O8" s="32" t="s">
        <v>4</v>
      </c>
      <c r="P8" s="120">
        <v>2</v>
      </c>
      <c r="Q8" s="55">
        <v>9</v>
      </c>
      <c r="R8" s="5">
        <v>16</v>
      </c>
      <c r="S8" s="5">
        <v>23</v>
      </c>
      <c r="T8" s="5">
        <v>30</v>
      </c>
      <c r="U8" s="32" t="s">
        <v>4</v>
      </c>
      <c r="V8" s="4"/>
      <c r="W8" s="33">
        <v>7</v>
      </c>
      <c r="X8" s="33">
        <v>14</v>
      </c>
      <c r="Y8" s="94">
        <v>21</v>
      </c>
      <c r="Z8" s="170">
        <v>28</v>
      </c>
    </row>
    <row r="9" spans="1:26" ht="15" thickBot="1">
      <c r="A9" s="15" t="s">
        <v>5</v>
      </c>
      <c r="B9" s="119">
        <v>1</v>
      </c>
      <c r="C9" s="83">
        <v>8</v>
      </c>
      <c r="D9" s="79">
        <v>15</v>
      </c>
      <c r="E9" s="79">
        <v>22</v>
      </c>
      <c r="F9" s="79">
        <v>29</v>
      </c>
      <c r="G9" s="78"/>
      <c r="H9" s="34" t="s">
        <v>5</v>
      </c>
      <c r="I9" s="35"/>
      <c r="J9" s="36">
        <v>6</v>
      </c>
      <c r="K9" s="36">
        <v>13</v>
      </c>
      <c r="L9" s="36">
        <v>20</v>
      </c>
      <c r="M9" s="93">
        <v>27</v>
      </c>
      <c r="N9" s="111"/>
      <c r="O9" s="34" t="s">
        <v>5</v>
      </c>
      <c r="P9" s="239">
        <v>3</v>
      </c>
      <c r="Q9" s="95">
        <v>10</v>
      </c>
      <c r="R9" s="8">
        <v>17</v>
      </c>
      <c r="S9" s="8">
        <v>24</v>
      </c>
      <c r="T9" s="8"/>
      <c r="U9" s="34" t="s">
        <v>5</v>
      </c>
      <c r="V9" s="35">
        <v>1</v>
      </c>
      <c r="W9" s="36">
        <v>8</v>
      </c>
      <c r="X9" s="36">
        <v>15</v>
      </c>
      <c r="Y9" s="166">
        <v>22</v>
      </c>
      <c r="Z9" s="171">
        <v>29</v>
      </c>
    </row>
    <row r="10" spans="1:26" ht="15" thickBot="1">
      <c r="A10" s="16" t="s">
        <v>6</v>
      </c>
      <c r="B10" s="80">
        <v>2</v>
      </c>
      <c r="C10" s="9">
        <v>9</v>
      </c>
      <c r="D10" s="9">
        <v>16</v>
      </c>
      <c r="E10" s="9">
        <v>23</v>
      </c>
      <c r="F10" s="9">
        <v>30</v>
      </c>
      <c r="G10" s="10"/>
      <c r="H10" s="37" t="s">
        <v>6</v>
      </c>
      <c r="I10" s="38"/>
      <c r="J10" s="39">
        <v>7</v>
      </c>
      <c r="K10" s="39">
        <v>14</v>
      </c>
      <c r="L10" s="39">
        <v>21</v>
      </c>
      <c r="M10" s="91">
        <v>28</v>
      </c>
      <c r="N10" s="112"/>
      <c r="O10" s="37" t="s">
        <v>6</v>
      </c>
      <c r="P10" s="240">
        <v>4</v>
      </c>
      <c r="Q10" s="9">
        <v>11</v>
      </c>
      <c r="R10" s="9">
        <v>18</v>
      </c>
      <c r="S10" s="39">
        <v>25</v>
      </c>
      <c r="T10" s="241"/>
      <c r="U10" s="37" t="s">
        <v>6</v>
      </c>
      <c r="V10" s="38">
        <v>2</v>
      </c>
      <c r="W10" s="39">
        <v>9</v>
      </c>
      <c r="X10" s="39">
        <v>16</v>
      </c>
      <c r="Y10" s="237">
        <v>23</v>
      </c>
      <c r="Z10" s="112">
        <v>30</v>
      </c>
    </row>
    <row r="11" spans="1:26" ht="15" thickBot="1">
      <c r="A11" s="17" t="s">
        <v>7</v>
      </c>
      <c r="B11" s="105">
        <v>3</v>
      </c>
      <c r="C11" s="106">
        <v>10</v>
      </c>
      <c r="D11" s="106">
        <v>17</v>
      </c>
      <c r="E11" s="106">
        <v>24</v>
      </c>
      <c r="F11" s="106"/>
      <c r="G11" s="107"/>
      <c r="H11" s="40" t="s">
        <v>7</v>
      </c>
      <c r="I11" s="100">
        <v>1</v>
      </c>
      <c r="J11" s="101">
        <v>8</v>
      </c>
      <c r="K11" s="101">
        <v>15</v>
      </c>
      <c r="L11" s="101">
        <v>22</v>
      </c>
      <c r="M11" s="102">
        <v>29</v>
      </c>
      <c r="N11" s="113"/>
      <c r="O11" s="40" t="s">
        <v>7</v>
      </c>
      <c r="P11" s="242">
        <v>5</v>
      </c>
      <c r="Q11" s="11">
        <v>12</v>
      </c>
      <c r="R11" s="11">
        <v>19</v>
      </c>
      <c r="S11" s="41">
        <v>26</v>
      </c>
      <c r="T11" s="243"/>
      <c r="U11" s="40" t="s">
        <v>7</v>
      </c>
      <c r="V11" s="234">
        <v>3</v>
      </c>
      <c r="W11" s="41">
        <v>10</v>
      </c>
      <c r="X11" s="235">
        <v>17</v>
      </c>
      <c r="Y11" s="238">
        <v>24</v>
      </c>
      <c r="Z11" s="236">
        <v>31</v>
      </c>
    </row>
    <row r="12" spans="1:26" ht="15" thickBot="1">
      <c r="A12" s="42" t="s">
        <v>0</v>
      </c>
      <c r="B12" s="49">
        <v>1</v>
      </c>
      <c r="C12" s="103">
        <v>2</v>
      </c>
      <c r="D12" s="103">
        <v>3</v>
      </c>
      <c r="E12" s="103">
        <v>4</v>
      </c>
      <c r="F12" s="103">
        <v>5</v>
      </c>
      <c r="G12" s="104"/>
      <c r="H12" s="47"/>
      <c r="I12" s="49">
        <v>5</v>
      </c>
      <c r="J12" s="103">
        <v>6</v>
      </c>
      <c r="K12" s="103">
        <v>7</v>
      </c>
      <c r="L12" s="103">
        <v>8</v>
      </c>
      <c r="M12" s="103">
        <v>9</v>
      </c>
      <c r="N12" s="104">
        <v>10</v>
      </c>
      <c r="O12" s="48"/>
      <c r="P12" s="43">
        <v>10</v>
      </c>
      <c r="Q12" s="44">
        <v>11</v>
      </c>
      <c r="R12" s="44">
        <v>12</v>
      </c>
      <c r="S12" s="44">
        <v>13</v>
      </c>
      <c r="T12" s="45">
        <v>14</v>
      </c>
      <c r="U12" s="42"/>
      <c r="V12" s="198">
        <v>14</v>
      </c>
      <c r="W12" s="199">
        <v>15</v>
      </c>
      <c r="X12" s="199">
        <v>16</v>
      </c>
      <c r="Y12" s="199">
        <v>17</v>
      </c>
      <c r="Z12" s="199">
        <v>18</v>
      </c>
    </row>
    <row r="13" spans="1:27" s="50" customFormat="1" ht="15" thickBot="1">
      <c r="A13" s="268" t="s">
        <v>22</v>
      </c>
      <c r="B13" s="269"/>
      <c r="C13" s="269"/>
      <c r="D13" s="269"/>
      <c r="E13" s="269"/>
      <c r="F13" s="269"/>
      <c r="G13" s="279"/>
      <c r="H13" s="268" t="s">
        <v>20</v>
      </c>
      <c r="I13" s="269"/>
      <c r="J13" s="269"/>
      <c r="K13" s="269"/>
      <c r="L13" s="269"/>
      <c r="M13" s="269"/>
      <c r="N13" s="85"/>
      <c r="O13" s="274" t="s">
        <v>21</v>
      </c>
      <c r="P13" s="275"/>
      <c r="Q13" s="275"/>
      <c r="R13" s="275"/>
      <c r="S13" s="275"/>
      <c r="T13" s="275"/>
      <c r="U13" s="268" t="s">
        <v>23</v>
      </c>
      <c r="V13" s="272"/>
      <c r="W13" s="272"/>
      <c r="X13" s="272"/>
      <c r="Y13" s="272"/>
      <c r="Z13" s="272"/>
      <c r="AA13" s="273"/>
    </row>
    <row r="14" spans="1:27" ht="15" thickBot="1">
      <c r="A14" s="20" t="s">
        <v>0</v>
      </c>
      <c r="B14" s="172" t="s">
        <v>9</v>
      </c>
      <c r="C14" s="72" t="s">
        <v>8</v>
      </c>
      <c r="D14" s="51" t="s">
        <v>9</v>
      </c>
      <c r="E14" s="51" t="s">
        <v>8</v>
      </c>
      <c r="F14" s="22" t="s">
        <v>9</v>
      </c>
      <c r="G14" s="52" t="s">
        <v>8</v>
      </c>
      <c r="H14" s="25"/>
      <c r="I14" s="53" t="s">
        <v>8</v>
      </c>
      <c r="J14" s="51" t="s">
        <v>9</v>
      </c>
      <c r="K14" s="186" t="s">
        <v>8</v>
      </c>
      <c r="L14" s="188" t="s">
        <v>9</v>
      </c>
      <c r="M14" s="187" t="s">
        <v>8</v>
      </c>
      <c r="N14" s="183"/>
      <c r="O14" s="25"/>
      <c r="P14" s="72" t="s">
        <v>8</v>
      </c>
      <c r="Q14" s="118" t="s">
        <v>9</v>
      </c>
      <c r="R14" s="118" t="s">
        <v>8</v>
      </c>
      <c r="S14" s="99" t="s">
        <v>9</v>
      </c>
      <c r="T14" s="89" t="s">
        <v>8</v>
      </c>
      <c r="U14" s="25"/>
      <c r="V14" s="217" t="s">
        <v>8</v>
      </c>
      <c r="W14" s="222" t="s">
        <v>9</v>
      </c>
      <c r="X14" s="220" t="s">
        <v>8</v>
      </c>
      <c r="Y14" s="197" t="s">
        <v>9</v>
      </c>
      <c r="Z14" s="197" t="s">
        <v>8</v>
      </c>
      <c r="AA14" s="52" t="s">
        <v>9</v>
      </c>
    </row>
    <row r="15" spans="1:27" ht="15" thickBot="1">
      <c r="A15" s="13" t="s">
        <v>1</v>
      </c>
      <c r="B15" s="206">
        <v>43101</v>
      </c>
      <c r="C15" s="177">
        <v>43108</v>
      </c>
      <c r="D15" s="122">
        <v>43115</v>
      </c>
      <c r="E15" s="256">
        <v>43122</v>
      </c>
      <c r="F15" s="255">
        <v>43129</v>
      </c>
      <c r="G15" s="257"/>
      <c r="H15" s="30" t="s">
        <v>1</v>
      </c>
      <c r="I15" s="128" t="s">
        <v>16</v>
      </c>
      <c r="J15" s="139">
        <v>43136</v>
      </c>
      <c r="K15" s="149">
        <v>43143</v>
      </c>
      <c r="L15" s="184">
        <v>43150</v>
      </c>
      <c r="M15" s="129">
        <v>43157</v>
      </c>
      <c r="N15" s="117"/>
      <c r="O15" s="30" t="s">
        <v>1</v>
      </c>
      <c r="P15" s="128" t="s">
        <v>16</v>
      </c>
      <c r="Q15" s="139">
        <v>43164</v>
      </c>
      <c r="R15" s="139">
        <v>43171</v>
      </c>
      <c r="S15" s="140">
        <v>43178</v>
      </c>
      <c r="T15" s="141">
        <v>43185</v>
      </c>
      <c r="U15" s="30" t="s">
        <v>1</v>
      </c>
      <c r="V15" s="205" t="s">
        <v>16</v>
      </c>
      <c r="W15" s="206">
        <v>43192</v>
      </c>
      <c r="X15" s="177">
        <v>43199</v>
      </c>
      <c r="Y15" s="181">
        <v>43206</v>
      </c>
      <c r="Z15" s="182">
        <v>43213</v>
      </c>
      <c r="AA15" s="207">
        <v>43220</v>
      </c>
    </row>
    <row r="16" spans="1:27" ht="14.25">
      <c r="A16" s="14" t="s">
        <v>2</v>
      </c>
      <c r="B16" s="179">
        <v>43102</v>
      </c>
      <c r="C16" s="173">
        <v>43109</v>
      </c>
      <c r="D16" s="124">
        <v>43116</v>
      </c>
      <c r="E16" s="124">
        <v>43123</v>
      </c>
      <c r="F16" s="122">
        <v>43130</v>
      </c>
      <c r="G16" s="6"/>
      <c r="H16" s="32" t="s">
        <v>2</v>
      </c>
      <c r="I16" s="130" t="s">
        <v>16</v>
      </c>
      <c r="J16" s="142">
        <v>43137</v>
      </c>
      <c r="K16" s="150">
        <v>43144</v>
      </c>
      <c r="L16" s="175">
        <v>43151</v>
      </c>
      <c r="M16" s="132">
        <v>43158</v>
      </c>
      <c r="N16" s="87"/>
      <c r="O16" s="32" t="s">
        <v>2</v>
      </c>
      <c r="P16" s="130" t="s">
        <v>16</v>
      </c>
      <c r="Q16" s="142">
        <v>43165</v>
      </c>
      <c r="R16" s="142">
        <v>43172</v>
      </c>
      <c r="S16" s="133">
        <v>43179</v>
      </c>
      <c r="T16" s="143">
        <v>43186</v>
      </c>
      <c r="U16" s="32" t="s">
        <v>2</v>
      </c>
      <c r="V16" s="218" t="s">
        <v>16</v>
      </c>
      <c r="W16" s="223">
        <v>43193</v>
      </c>
      <c r="X16" s="173">
        <v>43200</v>
      </c>
      <c r="Y16" s="133">
        <v>43207</v>
      </c>
      <c r="Z16" s="133">
        <v>43214</v>
      </c>
      <c r="AA16" s="200" t="s">
        <v>16</v>
      </c>
    </row>
    <row r="17" spans="1:27" ht="15" thickBot="1">
      <c r="A17" s="14" t="s">
        <v>3</v>
      </c>
      <c r="B17" s="176">
        <v>43103</v>
      </c>
      <c r="C17" s="173">
        <v>43110</v>
      </c>
      <c r="D17" s="124">
        <v>43117</v>
      </c>
      <c r="E17" s="124">
        <v>43124</v>
      </c>
      <c r="F17" s="124">
        <v>43131</v>
      </c>
      <c r="G17" s="6"/>
      <c r="H17" s="32" t="s">
        <v>3</v>
      </c>
      <c r="I17" s="130" t="s">
        <v>16</v>
      </c>
      <c r="J17" s="142">
        <v>43138</v>
      </c>
      <c r="K17" s="131">
        <v>43145</v>
      </c>
      <c r="L17" s="175">
        <v>43152</v>
      </c>
      <c r="M17" s="132">
        <v>43159</v>
      </c>
      <c r="N17" s="87"/>
      <c r="O17" s="32" t="s">
        <v>3</v>
      </c>
      <c r="P17" s="130" t="s">
        <v>16</v>
      </c>
      <c r="Q17" s="142">
        <v>43166</v>
      </c>
      <c r="R17" s="133">
        <v>43173</v>
      </c>
      <c r="S17" s="133">
        <v>43180</v>
      </c>
      <c r="T17" s="143">
        <v>43187</v>
      </c>
      <c r="U17" s="32" t="s">
        <v>3</v>
      </c>
      <c r="V17" s="218" t="s">
        <v>16</v>
      </c>
      <c r="W17" s="224">
        <v>43194</v>
      </c>
      <c r="X17" s="173">
        <v>43201</v>
      </c>
      <c r="Y17" s="133">
        <v>43208</v>
      </c>
      <c r="Z17" s="133">
        <v>43215</v>
      </c>
      <c r="AA17" s="200" t="s">
        <v>16</v>
      </c>
    </row>
    <row r="18" spans="1:27" ht="15" thickBot="1">
      <c r="A18" s="14" t="s">
        <v>4</v>
      </c>
      <c r="B18" s="174">
        <v>43104</v>
      </c>
      <c r="C18" s="142">
        <v>43111</v>
      </c>
      <c r="D18" s="124">
        <v>43118</v>
      </c>
      <c r="E18" s="254">
        <v>43125</v>
      </c>
      <c r="F18" s="124" t="s">
        <v>16</v>
      </c>
      <c r="G18" s="6"/>
      <c r="H18" s="32" t="s">
        <v>4</v>
      </c>
      <c r="I18" s="134">
        <v>43132</v>
      </c>
      <c r="J18" s="180">
        <v>43139</v>
      </c>
      <c r="K18" s="136">
        <v>43146</v>
      </c>
      <c r="L18" s="185">
        <v>43153</v>
      </c>
      <c r="M18" s="135" t="s">
        <v>16</v>
      </c>
      <c r="N18" s="90"/>
      <c r="O18" s="32" t="s">
        <v>4</v>
      </c>
      <c r="P18" s="130">
        <v>43160</v>
      </c>
      <c r="Q18" s="142">
        <v>43167</v>
      </c>
      <c r="R18" s="142">
        <v>43174</v>
      </c>
      <c r="S18" s="133">
        <v>43181</v>
      </c>
      <c r="T18" s="143">
        <v>43188</v>
      </c>
      <c r="U18" s="32" t="s">
        <v>4</v>
      </c>
      <c r="V18" s="218" t="s">
        <v>16</v>
      </c>
      <c r="W18" s="224">
        <v>43195</v>
      </c>
      <c r="X18" s="173">
        <v>43202</v>
      </c>
      <c r="Y18" s="133">
        <v>43209</v>
      </c>
      <c r="Z18" s="133">
        <v>43216</v>
      </c>
      <c r="AA18" s="200" t="s">
        <v>16</v>
      </c>
    </row>
    <row r="19" spans="1:27" ht="15" thickBot="1">
      <c r="A19" s="15" t="s">
        <v>5</v>
      </c>
      <c r="B19" s="144">
        <v>43105</v>
      </c>
      <c r="C19" s="145">
        <v>43112</v>
      </c>
      <c r="D19" s="252">
        <v>43119</v>
      </c>
      <c r="E19" s="255">
        <v>43126</v>
      </c>
      <c r="F19" s="253" t="s">
        <v>16</v>
      </c>
      <c r="G19" s="78"/>
      <c r="H19" s="34" t="s">
        <v>5</v>
      </c>
      <c r="I19" s="244">
        <v>43133</v>
      </c>
      <c r="J19" s="136">
        <v>43140</v>
      </c>
      <c r="K19" s="245">
        <v>43147</v>
      </c>
      <c r="L19" s="246">
        <v>43154</v>
      </c>
      <c r="M19" s="247" t="s">
        <v>16</v>
      </c>
      <c r="N19" s="248"/>
      <c r="O19" s="34" t="s">
        <v>5</v>
      </c>
      <c r="P19" s="189">
        <v>43161</v>
      </c>
      <c r="Q19" s="190">
        <v>43168</v>
      </c>
      <c r="R19" s="191">
        <v>43175</v>
      </c>
      <c r="S19" s="190">
        <v>43182</v>
      </c>
      <c r="T19" s="192">
        <v>43189</v>
      </c>
      <c r="U19" s="34" t="s">
        <v>5</v>
      </c>
      <c r="V19" s="219" t="s">
        <v>16</v>
      </c>
      <c r="W19" s="225">
        <v>43196</v>
      </c>
      <c r="X19" s="221">
        <v>43203</v>
      </c>
      <c r="Y19" s="190">
        <v>43210</v>
      </c>
      <c r="Z19" s="190">
        <v>43217</v>
      </c>
      <c r="AA19" s="201" t="s">
        <v>16</v>
      </c>
    </row>
    <row r="20" spans="1:27" ht="15" thickBot="1">
      <c r="A20" s="16" t="s">
        <v>6</v>
      </c>
      <c r="B20" s="137">
        <v>43106</v>
      </c>
      <c r="C20" s="138">
        <v>43113</v>
      </c>
      <c r="D20" s="126">
        <v>43120</v>
      </c>
      <c r="E20" s="125">
        <v>43127</v>
      </c>
      <c r="F20" s="126" t="s">
        <v>16</v>
      </c>
      <c r="G20" s="10"/>
      <c r="H20" s="37" t="s">
        <v>6</v>
      </c>
      <c r="I20" s="137">
        <v>43134</v>
      </c>
      <c r="J20" s="138">
        <v>43141</v>
      </c>
      <c r="K20" s="138">
        <v>43148</v>
      </c>
      <c r="L20" s="230">
        <v>43155</v>
      </c>
      <c r="M20" s="138" t="s">
        <v>16</v>
      </c>
      <c r="N20" s="241"/>
      <c r="O20" s="37" t="s">
        <v>6</v>
      </c>
      <c r="P20" s="137">
        <v>43162</v>
      </c>
      <c r="Q20" s="196">
        <v>43169</v>
      </c>
      <c r="R20" s="138">
        <v>43176</v>
      </c>
      <c r="S20" s="147">
        <v>43183</v>
      </c>
      <c r="T20" s="148">
        <v>43190</v>
      </c>
      <c r="U20" s="37" t="s">
        <v>6</v>
      </c>
      <c r="V20" s="233" t="s">
        <v>16</v>
      </c>
      <c r="W20" s="230">
        <v>43197</v>
      </c>
      <c r="X20" s="138">
        <v>43204</v>
      </c>
      <c r="Y20" s="147">
        <v>43211</v>
      </c>
      <c r="Z20" s="147">
        <v>43218</v>
      </c>
      <c r="AA20" s="203" t="s">
        <v>16</v>
      </c>
    </row>
    <row r="21" spans="1:27" ht="15" thickBot="1">
      <c r="A21" s="17" t="s">
        <v>7</v>
      </c>
      <c r="B21" s="154">
        <v>43107</v>
      </c>
      <c r="C21" s="168">
        <v>43114</v>
      </c>
      <c r="D21" s="127">
        <v>43121</v>
      </c>
      <c r="E21" s="127">
        <v>43128</v>
      </c>
      <c r="F21" s="127" t="s">
        <v>16</v>
      </c>
      <c r="G21" s="12"/>
      <c r="H21" s="40" t="s">
        <v>7</v>
      </c>
      <c r="I21" s="154">
        <v>43135</v>
      </c>
      <c r="J21" s="168">
        <v>43142</v>
      </c>
      <c r="K21" s="168">
        <v>43149</v>
      </c>
      <c r="L21" s="231">
        <v>43156</v>
      </c>
      <c r="M21" s="249" t="s">
        <v>16</v>
      </c>
      <c r="N21" s="250"/>
      <c r="O21" s="40" t="s">
        <v>7</v>
      </c>
      <c r="P21" s="194">
        <v>43163</v>
      </c>
      <c r="Q21" s="202">
        <v>43170</v>
      </c>
      <c r="R21" s="195">
        <v>43177</v>
      </c>
      <c r="S21" s="193">
        <v>43184</v>
      </c>
      <c r="T21" s="161" t="s">
        <v>16</v>
      </c>
      <c r="U21" s="40" t="s">
        <v>7</v>
      </c>
      <c r="V21" s="202">
        <v>43191</v>
      </c>
      <c r="W21" s="232">
        <v>43198</v>
      </c>
      <c r="X21" s="168">
        <v>43205</v>
      </c>
      <c r="Y21" s="193">
        <v>43212</v>
      </c>
      <c r="Z21" s="193">
        <v>43219</v>
      </c>
      <c r="AA21" s="204" t="s">
        <v>16</v>
      </c>
    </row>
    <row r="22" spans="1:27" ht="15" thickBot="1">
      <c r="A22" s="73" t="s">
        <v>0</v>
      </c>
      <c r="B22" s="43">
        <v>18</v>
      </c>
      <c r="C22" s="44">
        <v>19</v>
      </c>
      <c r="D22" s="44">
        <v>20</v>
      </c>
      <c r="E22" s="44">
        <v>21</v>
      </c>
      <c r="F22" s="44">
        <v>22</v>
      </c>
      <c r="G22" s="46">
        <v>23</v>
      </c>
      <c r="H22" s="74"/>
      <c r="I22" s="43">
        <v>23</v>
      </c>
      <c r="J22" s="44">
        <v>24</v>
      </c>
      <c r="K22" s="44">
        <v>25</v>
      </c>
      <c r="L22" s="44">
        <v>26</v>
      </c>
      <c r="M22" s="44">
        <v>27</v>
      </c>
      <c r="N22" s="46"/>
      <c r="O22" s="74"/>
      <c r="P22" s="43">
        <v>27</v>
      </c>
      <c r="Q22" s="44">
        <v>28</v>
      </c>
      <c r="R22" s="44">
        <v>29</v>
      </c>
      <c r="S22" s="44">
        <v>30</v>
      </c>
      <c r="T22" s="46">
        <v>31</v>
      </c>
      <c r="U22" s="74"/>
      <c r="V22" s="43">
        <v>31</v>
      </c>
      <c r="W22" s="44">
        <v>32</v>
      </c>
      <c r="X22" s="44">
        <v>33</v>
      </c>
      <c r="Y22" s="44">
        <v>34</v>
      </c>
      <c r="Z22" s="44">
        <v>35</v>
      </c>
      <c r="AA22" s="229">
        <v>36</v>
      </c>
    </row>
    <row r="23" spans="1:24" s="50" customFormat="1" ht="15" thickBot="1">
      <c r="A23" s="268" t="s">
        <v>13</v>
      </c>
      <c r="B23" s="269"/>
      <c r="C23" s="269"/>
      <c r="D23" s="269"/>
      <c r="E23" s="269"/>
      <c r="F23" s="269"/>
      <c r="G23" s="85"/>
      <c r="H23" s="268" t="s">
        <v>26</v>
      </c>
      <c r="I23" s="270"/>
      <c r="J23" s="270"/>
      <c r="K23" s="270"/>
      <c r="L23" s="270"/>
      <c r="M23" s="271"/>
      <c r="N23" s="85"/>
      <c r="O23" s="57"/>
      <c r="P23" s="269"/>
      <c r="Q23" s="269"/>
      <c r="X23" s="75" t="s">
        <v>12</v>
      </c>
    </row>
    <row r="24" spans="1:26" ht="15" thickBot="1">
      <c r="A24" s="58"/>
      <c r="B24" s="115" t="s">
        <v>9</v>
      </c>
      <c r="C24" s="22" t="s">
        <v>8</v>
      </c>
      <c r="D24" s="22" t="s">
        <v>9</v>
      </c>
      <c r="E24" s="22" t="s">
        <v>8</v>
      </c>
      <c r="F24" s="22" t="s">
        <v>9</v>
      </c>
      <c r="G24" s="24"/>
      <c r="H24" s="26"/>
      <c r="I24" s="21" t="s">
        <v>8</v>
      </c>
      <c r="J24" s="22" t="s">
        <v>9</v>
      </c>
      <c r="K24" s="22" t="s">
        <v>8</v>
      </c>
      <c r="L24" s="22"/>
      <c r="M24" s="84"/>
      <c r="N24" s="59"/>
      <c r="O24" s="59"/>
      <c r="X24" s="76">
        <v>9</v>
      </c>
      <c r="Y24" s="60">
        <f>COUNT(B5:F9)</f>
        <v>21</v>
      </c>
      <c r="Z24" s="61">
        <f>Y24/5</f>
        <v>4.2</v>
      </c>
    </row>
    <row r="25" spans="1:26" ht="15" thickBot="1">
      <c r="A25" s="13" t="s">
        <v>1</v>
      </c>
      <c r="B25" s="208" t="s">
        <v>16</v>
      </c>
      <c r="C25" s="152">
        <v>43227</v>
      </c>
      <c r="D25" s="152">
        <v>43234</v>
      </c>
      <c r="E25" s="152">
        <v>43241</v>
      </c>
      <c r="F25" s="152">
        <v>43248</v>
      </c>
      <c r="G25" s="3"/>
      <c r="H25" s="30" t="s">
        <v>1</v>
      </c>
      <c r="I25" s="155" t="s">
        <v>16</v>
      </c>
      <c r="J25" s="152">
        <v>43255</v>
      </c>
      <c r="K25" s="152">
        <v>43262</v>
      </c>
      <c r="L25" s="152">
        <v>43269</v>
      </c>
      <c r="M25" s="156">
        <v>43276</v>
      </c>
      <c r="N25" s="59"/>
      <c r="O25" s="62"/>
      <c r="X25" s="76">
        <v>10</v>
      </c>
      <c r="Y25" s="60">
        <f>COUNT(I5:M9)</f>
        <v>20</v>
      </c>
      <c r="Z25" s="61">
        <f aca="true" t="shared" si="0" ref="Z25:Z33">Y25/5</f>
        <v>4</v>
      </c>
    </row>
    <row r="26" spans="1:26" ht="15" thickBot="1">
      <c r="A26" s="14" t="s">
        <v>2</v>
      </c>
      <c r="B26" s="210">
        <v>43221</v>
      </c>
      <c r="C26" s="123">
        <v>43228</v>
      </c>
      <c r="D26" s="124">
        <v>43235</v>
      </c>
      <c r="E26" s="124">
        <v>43242</v>
      </c>
      <c r="F26" s="124">
        <v>43249</v>
      </c>
      <c r="G26" s="6"/>
      <c r="H26" s="32" t="s">
        <v>2</v>
      </c>
      <c r="I26" s="157" t="s">
        <v>16</v>
      </c>
      <c r="J26" s="124">
        <v>43256</v>
      </c>
      <c r="K26" s="124">
        <v>43263</v>
      </c>
      <c r="L26" s="124">
        <v>43270</v>
      </c>
      <c r="M26" s="143">
        <v>43277</v>
      </c>
      <c r="N26" s="59"/>
      <c r="O26" s="62"/>
      <c r="X26" s="76">
        <v>11</v>
      </c>
      <c r="Y26" s="60">
        <f>COUNT(Q5:T9)</f>
        <v>19</v>
      </c>
      <c r="Z26" s="61">
        <f t="shared" si="0"/>
        <v>3.8</v>
      </c>
    </row>
    <row r="27" spans="1:26" ht="15" thickBot="1">
      <c r="A27" s="14" t="s">
        <v>3</v>
      </c>
      <c r="B27" s="209">
        <v>43222</v>
      </c>
      <c r="C27" s="124">
        <v>43229</v>
      </c>
      <c r="D27" s="124">
        <v>43236</v>
      </c>
      <c r="E27" s="124">
        <v>43243</v>
      </c>
      <c r="F27" s="254">
        <v>43250</v>
      </c>
      <c r="G27" s="6"/>
      <c r="H27" s="32" t="s">
        <v>3</v>
      </c>
      <c r="I27" s="157" t="s">
        <v>16</v>
      </c>
      <c r="J27" s="124">
        <v>43257</v>
      </c>
      <c r="K27" s="124">
        <v>43264</v>
      </c>
      <c r="L27" s="158">
        <v>43271</v>
      </c>
      <c r="M27" s="143">
        <v>43278</v>
      </c>
      <c r="N27" s="59"/>
      <c r="O27" s="62"/>
      <c r="X27" s="76">
        <v>12</v>
      </c>
      <c r="Y27" s="60">
        <f>COUNT(V5:Y9)</f>
        <v>16</v>
      </c>
      <c r="Z27" s="61">
        <f t="shared" si="0"/>
        <v>3.2</v>
      </c>
    </row>
    <row r="28" spans="1:29" ht="15" thickBot="1">
      <c r="A28" s="14" t="s">
        <v>4</v>
      </c>
      <c r="B28" s="130">
        <v>43223</v>
      </c>
      <c r="C28" s="124">
        <v>43230</v>
      </c>
      <c r="D28" s="124">
        <v>43237</v>
      </c>
      <c r="E28" s="258">
        <v>43244</v>
      </c>
      <c r="F28" s="255">
        <v>43251</v>
      </c>
      <c r="G28" s="259"/>
      <c r="H28" s="32" t="s">
        <v>4</v>
      </c>
      <c r="I28" s="157" t="s">
        <v>16</v>
      </c>
      <c r="J28" s="124">
        <v>43258</v>
      </c>
      <c r="K28" s="254">
        <v>43265</v>
      </c>
      <c r="L28" s="124">
        <v>43272</v>
      </c>
      <c r="M28" s="143">
        <v>43279</v>
      </c>
      <c r="N28" s="59"/>
      <c r="O28" s="62"/>
      <c r="X28" s="76">
        <v>1</v>
      </c>
      <c r="Y28" s="60">
        <f>COUNT(C15:F19,B18:B19)</f>
        <v>20</v>
      </c>
      <c r="Z28" s="61">
        <f t="shared" si="0"/>
        <v>4</v>
      </c>
      <c r="AB28" s="18">
        <f>SUM(Y24:Y28)</f>
        <v>96</v>
      </c>
      <c r="AC28" s="18">
        <f>SUM(Y29:Y33)</f>
        <v>85</v>
      </c>
    </row>
    <row r="29" spans="1:29" ht="15" thickBot="1">
      <c r="A29" s="15" t="s">
        <v>5</v>
      </c>
      <c r="B29" s="144">
        <v>43224</v>
      </c>
      <c r="C29" s="153">
        <v>43231</v>
      </c>
      <c r="D29" s="252">
        <v>43238</v>
      </c>
      <c r="E29" s="255">
        <v>43245</v>
      </c>
      <c r="F29" s="260" t="s">
        <v>16</v>
      </c>
      <c r="G29" s="78"/>
      <c r="H29" s="34" t="s">
        <v>5</v>
      </c>
      <c r="I29" s="216">
        <v>43252</v>
      </c>
      <c r="J29" s="252">
        <v>43259</v>
      </c>
      <c r="K29" s="255">
        <v>43266</v>
      </c>
      <c r="L29" s="261">
        <v>43273</v>
      </c>
      <c r="M29" s="146">
        <v>43280</v>
      </c>
      <c r="N29" s="59"/>
      <c r="O29" s="62"/>
      <c r="X29" s="76">
        <v>2</v>
      </c>
      <c r="Y29" s="60">
        <f>COUNT(I15:J19,K15:K18,M15:M17)</f>
        <v>14</v>
      </c>
      <c r="Z29" s="61">
        <f t="shared" si="0"/>
        <v>2.8</v>
      </c>
      <c r="AB29" s="18">
        <v>93</v>
      </c>
      <c r="AC29" s="18">
        <v>88</v>
      </c>
    </row>
    <row r="30" spans="1:26" ht="15" thickBot="1">
      <c r="A30" s="16" t="s">
        <v>6</v>
      </c>
      <c r="B30" s="151">
        <v>43225</v>
      </c>
      <c r="C30" s="125">
        <v>43232</v>
      </c>
      <c r="D30" s="125">
        <v>43239</v>
      </c>
      <c r="E30" s="125">
        <v>43246</v>
      </c>
      <c r="F30" s="125" t="s">
        <v>16</v>
      </c>
      <c r="G30" s="167"/>
      <c r="H30" s="37" t="s">
        <v>6</v>
      </c>
      <c r="I30" s="159">
        <v>43253</v>
      </c>
      <c r="J30" s="125">
        <v>43260</v>
      </c>
      <c r="K30" s="125">
        <v>43267</v>
      </c>
      <c r="L30" s="214">
        <v>43274</v>
      </c>
      <c r="M30" s="215">
        <v>43281</v>
      </c>
      <c r="N30" s="97"/>
      <c r="O30" s="62"/>
      <c r="X30" s="76">
        <v>3</v>
      </c>
      <c r="Y30" s="60">
        <f>COUNT(P15:T19)</f>
        <v>22</v>
      </c>
      <c r="Z30" s="61">
        <f t="shared" si="0"/>
        <v>4.4</v>
      </c>
    </row>
    <row r="31" spans="1:26" ht="15" thickBot="1">
      <c r="A31" s="17" t="s">
        <v>7</v>
      </c>
      <c r="B31" s="154">
        <v>43226</v>
      </c>
      <c r="C31" s="127">
        <v>43233</v>
      </c>
      <c r="D31" s="127">
        <v>43240</v>
      </c>
      <c r="E31" s="127">
        <v>43247</v>
      </c>
      <c r="F31" s="127" t="s">
        <v>16</v>
      </c>
      <c r="G31" s="12"/>
      <c r="H31" s="40" t="s">
        <v>7</v>
      </c>
      <c r="I31" s="160">
        <v>43254</v>
      </c>
      <c r="J31" s="127">
        <v>43261</v>
      </c>
      <c r="K31" s="211">
        <v>43268</v>
      </c>
      <c r="L31" s="213">
        <v>43275</v>
      </c>
      <c r="M31" s="212" t="s">
        <v>16</v>
      </c>
      <c r="N31" s="98"/>
      <c r="O31" s="62"/>
      <c r="X31" s="76">
        <v>4</v>
      </c>
      <c r="Y31" s="60">
        <f>COUNT(X15:AA19)</f>
        <v>16</v>
      </c>
      <c r="Z31" s="61">
        <f t="shared" si="0"/>
        <v>3.2</v>
      </c>
    </row>
    <row r="32" spans="1:28" ht="15" thickBot="1">
      <c r="A32" s="56"/>
      <c r="B32" s="43">
        <v>36</v>
      </c>
      <c r="C32" s="44">
        <v>37</v>
      </c>
      <c r="D32" s="44">
        <v>38</v>
      </c>
      <c r="E32" s="44">
        <v>39</v>
      </c>
      <c r="F32" s="44">
        <v>40</v>
      </c>
      <c r="G32" s="46"/>
      <c r="H32" s="48"/>
      <c r="I32" s="43">
        <v>40</v>
      </c>
      <c r="J32" s="44">
        <v>41</v>
      </c>
      <c r="K32" s="44">
        <v>42</v>
      </c>
      <c r="L32" s="44"/>
      <c r="M32" s="46"/>
      <c r="N32" s="63"/>
      <c r="O32" s="63"/>
      <c r="X32" s="76">
        <v>5</v>
      </c>
      <c r="Y32" s="60">
        <f>COUNT(C25:G29,B27:B29)</f>
        <v>22</v>
      </c>
      <c r="Z32" s="61">
        <f t="shared" si="0"/>
        <v>4.4</v>
      </c>
      <c r="AB32" s="60">
        <f>COUNT(C25:E29,B27:B29)</f>
        <v>18</v>
      </c>
    </row>
    <row r="33" spans="24:30" ht="14.25">
      <c r="X33" s="77">
        <v>6</v>
      </c>
      <c r="Y33" s="64">
        <f>COUNT(I25:J29,K25:K29)</f>
        <v>11</v>
      </c>
      <c r="Z33" s="61">
        <f t="shared" si="0"/>
        <v>2.2</v>
      </c>
      <c r="AD33" s="251"/>
    </row>
    <row r="34" spans="23:26" ht="14.25">
      <c r="W34" s="29" t="s">
        <v>24</v>
      </c>
      <c r="X34" s="65">
        <v>36.2</v>
      </c>
      <c r="Y34" s="66">
        <f>SUM(Y24:Y33)</f>
        <v>181</v>
      </c>
      <c r="Z34" s="67">
        <f>SUM(Z24:Z33)</f>
        <v>36.2</v>
      </c>
    </row>
    <row r="35" spans="23:28" ht="14.25">
      <c r="W35" s="29" t="s">
        <v>10</v>
      </c>
      <c r="X35" s="65">
        <v>33.2</v>
      </c>
      <c r="Y35" s="66">
        <v>166</v>
      </c>
      <c r="Z35" s="67"/>
      <c r="AB35" s="18">
        <f>SUM(Y24:Y31,AB32)</f>
        <v>166</v>
      </c>
    </row>
    <row r="36" spans="23:26" ht="14.25">
      <c r="W36" s="29" t="s">
        <v>25</v>
      </c>
      <c r="X36" s="69">
        <v>34</v>
      </c>
      <c r="Y36" s="68">
        <v>170</v>
      </c>
      <c r="Z36" s="69"/>
    </row>
    <row r="37" spans="25:27" ht="14.25">
      <c r="Y37" s="29"/>
      <c r="Z37" s="70"/>
      <c r="AA37" s="71"/>
    </row>
    <row r="38" ht="14.25"/>
    <row r="39" ht="14.25"/>
    <row r="40" ht="14.25"/>
    <row r="41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13">
    <mergeCell ref="A23:F23"/>
    <mergeCell ref="P23:Q23"/>
    <mergeCell ref="O13:T13"/>
    <mergeCell ref="O3:T3"/>
    <mergeCell ref="A3:G3"/>
    <mergeCell ref="A13:G13"/>
    <mergeCell ref="H3:N3"/>
    <mergeCell ref="J2:T2"/>
    <mergeCell ref="U3:Z3"/>
    <mergeCell ref="J1:T1"/>
    <mergeCell ref="H13:M13"/>
    <mergeCell ref="H23:M23"/>
    <mergeCell ref="U13:AA13"/>
  </mergeCells>
  <printOptions/>
  <pageMargins left="0.3937007874015748" right="0.1968503937007874" top="0" bottom="0" header="0" footer="0"/>
  <pageSetup horizontalDpi="300" verticalDpi="300" orientation="portrait" paperSize="9" r:id="rId5"/>
  <legacyDrawing r:id="rId4"/>
  <oleObjects>
    <oleObject progId="Word.Document.8" shapeId="1283297" r:id="rId1"/>
    <oleObject progId="Word.Document.8" shapeId="1316033" r:id="rId2"/>
    <oleObject progId="Word.Document.8" shapeId="26544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Administratorius</cp:lastModifiedBy>
  <cp:lastPrinted>2017-06-07T09:09:13Z</cp:lastPrinted>
  <dcterms:created xsi:type="dcterms:W3CDTF">2007-09-12T10:48:13Z</dcterms:created>
  <dcterms:modified xsi:type="dcterms:W3CDTF">2017-06-07T09:12:00Z</dcterms:modified>
  <cp:category/>
  <cp:version/>
  <cp:contentType/>
  <cp:contentStatus/>
</cp:coreProperties>
</file>